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461" windowWidth="15480" windowHeight="10695" tabRatio="556" firstSheet="1" activeTab="1"/>
  </bookViews>
  <sheets>
    <sheet name="360Qex" sheetId="1" state="hidden" r:id="rId1"/>
    <sheet name="月报表" sheetId="2" r:id="rId2"/>
    <sheet name="当年配租配售表" sheetId="3" r:id="rId3"/>
  </sheets>
  <definedNames>
    <definedName name="_xlnm.Print_Titles" localSheetId="1">'月报表'!$2:$7</definedName>
  </definedNames>
  <calcPr fullCalcOnLoad="1"/>
</workbook>
</file>

<file path=xl/sharedStrings.xml><?xml version="1.0" encoding="utf-8"?>
<sst xmlns="http://schemas.openxmlformats.org/spreadsheetml/2006/main" count="103" uniqueCount="89">
  <si>
    <t>棚户区改造征收情况</t>
  </si>
  <si>
    <t>其中：新建安置住房安置</t>
  </si>
  <si>
    <t>政府收购房源安置</t>
  </si>
  <si>
    <t>政府搭桥，居民选购商品房安置</t>
  </si>
  <si>
    <t>征收面积</t>
  </si>
  <si>
    <t>2015年底前累计完成投资</t>
  </si>
  <si>
    <t>2016年1月1日至本月底完成投资</t>
  </si>
  <si>
    <t>建设规模</t>
  </si>
  <si>
    <t>总投资</t>
  </si>
  <si>
    <t>2016年保障性安居工程建设进展情况月报表</t>
  </si>
  <si>
    <t>建设地址</t>
  </si>
  <si>
    <t>建设单位</t>
  </si>
  <si>
    <t>建设性质（新建、购买、改建、租赁）</t>
  </si>
  <si>
    <t>纳入保障性安居工程年度计划时间</t>
  </si>
  <si>
    <t>保障性按工程建设指标</t>
  </si>
  <si>
    <t>建设进展情况</t>
  </si>
  <si>
    <t>已开工项目进展情况、工程形象进度</t>
  </si>
  <si>
    <t>合计</t>
  </si>
  <si>
    <t>单位：套、户、平方米、万元</t>
  </si>
  <si>
    <t>棚户区拆迁</t>
  </si>
  <si>
    <t>投资计划</t>
  </si>
  <si>
    <t>封顶装修</t>
  </si>
  <si>
    <t>主体施工</t>
  </si>
  <si>
    <t>本月完成投资</t>
  </si>
  <si>
    <t>年度计划投资</t>
  </si>
  <si>
    <t>其中：货币安置</t>
  </si>
  <si>
    <t>套数</t>
  </si>
  <si>
    <t>面积</t>
  </si>
  <si>
    <t>套数</t>
  </si>
  <si>
    <t>面积</t>
  </si>
  <si>
    <t>——</t>
  </si>
  <si>
    <t>投资主体（政府、国有企业、民营企业、合作）</t>
  </si>
  <si>
    <t>未开工项目前期工作进展情况（用地审批、规划许可、勘察、设计、施工图审查、造价审核、招投标、办理施工许可）</t>
  </si>
  <si>
    <t>计划开工时间</t>
  </si>
  <si>
    <t>配租配售套数</t>
  </si>
  <si>
    <t>物业管理</t>
  </si>
  <si>
    <t>专业物业公司管理、自主管理</t>
  </si>
  <si>
    <t>物业费水平（元/平方米）</t>
  </si>
  <si>
    <t>基础施工</t>
  </si>
  <si>
    <t>居民自由支配货币补偿款</t>
  </si>
  <si>
    <t>基本完工</t>
  </si>
  <si>
    <t>已竣工</t>
  </si>
  <si>
    <t>填报单位：</t>
  </si>
  <si>
    <t>新开工项目套数面积累计</t>
  </si>
  <si>
    <t>附表:</t>
  </si>
  <si>
    <t>经济适用住房</t>
  </si>
  <si>
    <t>限价商品住房</t>
  </si>
  <si>
    <t>分类  指标</t>
  </si>
  <si>
    <t>单位：套</t>
  </si>
  <si>
    <t>分类</t>
  </si>
  <si>
    <t>市本级</t>
  </si>
  <si>
    <t>邵武市</t>
  </si>
  <si>
    <t>武夷山市</t>
  </si>
  <si>
    <t>建瓯市</t>
  </si>
  <si>
    <t>建阳区</t>
  </si>
  <si>
    <t>浦城县</t>
  </si>
  <si>
    <t>顺昌县</t>
  </si>
  <si>
    <t>光泽县</t>
  </si>
  <si>
    <t>松溪县</t>
  </si>
  <si>
    <t>政和县</t>
  </si>
  <si>
    <t>廉租住房</t>
  </si>
  <si>
    <t>当年配租套数</t>
  </si>
  <si>
    <t>公共租赁住房</t>
  </si>
  <si>
    <t>合计</t>
  </si>
  <si>
    <t>（一）保障性政策性住房</t>
  </si>
  <si>
    <t>1、廉租住房（含购改租）</t>
  </si>
  <si>
    <t>2、经济适用住房</t>
  </si>
  <si>
    <t>3、公共租赁住房（含购改租）</t>
  </si>
  <si>
    <t>4、限价商品住房</t>
  </si>
  <si>
    <t>（二）各类棚户区改造合计</t>
  </si>
  <si>
    <t>1、城市棚户区</t>
  </si>
  <si>
    <t>2、国有工矿棚户区</t>
  </si>
  <si>
    <t>3、林区（场）棚户区（危旧房）</t>
  </si>
  <si>
    <t>4、国有垦区危房</t>
  </si>
  <si>
    <t>浦城县永平农场</t>
  </si>
  <si>
    <t>浦城县2016年梦笔新区棚户区改造</t>
  </si>
  <si>
    <t>梦笔新区7#地B地块</t>
  </si>
  <si>
    <r>
      <t>浦城县2016年</t>
    </r>
    <r>
      <rPr>
        <sz val="10"/>
        <color indexed="8"/>
        <rFont val="宋体"/>
        <family val="0"/>
      </rPr>
      <t>永平农场危房改造</t>
    </r>
  </si>
  <si>
    <t>浦城永平农场</t>
  </si>
  <si>
    <r>
      <t>浦城县2016年</t>
    </r>
    <r>
      <rPr>
        <sz val="10"/>
        <color indexed="8"/>
        <rFont val="宋体"/>
        <family val="0"/>
      </rPr>
      <t>仙阳茶场危房改造</t>
    </r>
  </si>
  <si>
    <t>浦城仙阳茶场</t>
  </si>
  <si>
    <t>政府</t>
  </si>
  <si>
    <t>前期勘探</t>
  </si>
  <si>
    <t>2016年1月开工建设</t>
  </si>
  <si>
    <t>2016年2月开工建设</t>
  </si>
  <si>
    <t>福建永圣房地产开发有限公司</t>
  </si>
  <si>
    <t>购买</t>
  </si>
  <si>
    <t>南平市3月各类保障性住房配租配售情况表</t>
  </si>
  <si>
    <t>列入2016年目标任务项目小计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</si>
</sst>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_ "/>
    <numFmt numFmtId="188" formatCode="0;_㐀"/>
    <numFmt numFmtId="189" formatCode="0.0_ "/>
    <numFmt numFmtId="190" formatCode="yyyy&quot;年&quot;m&quot;月&quot;;@"/>
    <numFmt numFmtId="191" formatCode="0.000_ "/>
    <numFmt numFmtId="192" formatCode="yyyy&quot;年&quot;m&quot;月&quot;d&quot;日&quot;;@"/>
    <numFmt numFmtId="193" formatCode="0;[Red]0"/>
    <numFmt numFmtId="194" formatCode="0.00;[Red]0.00"/>
    <numFmt numFmtId="195" formatCode="#"/>
  </numFmts>
  <fonts count="32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0"/>
      <name val="黑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0"/>
      <name val="Helv"/>
      <family val="2"/>
    </font>
    <font>
      <sz val="10"/>
      <color indexed="10"/>
      <name val="Helv"/>
      <family val="2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9" fillId="0" borderId="10" xfId="49" applyFont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72" applyFont="1" applyFill="1" applyBorder="1">
      <alignment/>
      <protection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72" applyFont="1" applyFill="1" applyBorder="1" applyAlignment="1">
      <alignment horizontal="center"/>
      <protection/>
    </xf>
    <xf numFmtId="0" fontId="19" fillId="0" borderId="0" xfId="0" applyFont="1" applyBorder="1" applyAlignment="1">
      <alignment vertical="center"/>
    </xf>
    <xf numFmtId="184" fontId="0" fillId="0" borderId="11" xfId="49" applyNumberFormat="1" applyFont="1" applyBorder="1" applyAlignment="1">
      <alignment vertical="center"/>
      <protection/>
    </xf>
    <xf numFmtId="184" fontId="20" fillId="0" borderId="0" xfId="49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6" fillId="0" borderId="0" xfId="72" applyFont="1" applyFill="1" applyBorder="1">
      <alignment/>
      <protection/>
    </xf>
    <xf numFmtId="0" fontId="1" fillId="0" borderId="0" xfId="72" applyFont="1">
      <alignment/>
      <protection/>
    </xf>
    <xf numFmtId="192" fontId="20" fillId="0" borderId="0" xfId="50" applyNumberFormat="1" applyFont="1" applyBorder="1" applyAlignment="1" applyProtection="1">
      <alignment horizontal="center" vertical="center"/>
      <protection/>
    </xf>
    <xf numFmtId="0" fontId="20" fillId="0" borderId="0" xfId="50" applyFont="1" applyAlignment="1" applyProtection="1">
      <alignment horizontal="center" vertical="center"/>
      <protection/>
    </xf>
    <xf numFmtId="0" fontId="25" fillId="0" borderId="10" xfId="72" applyFont="1" applyBorder="1" applyAlignment="1">
      <alignment horizontal="center" vertical="center" wrapText="1"/>
      <protection/>
    </xf>
    <xf numFmtId="0" fontId="25" fillId="0" borderId="10" xfId="15" applyFont="1" applyBorder="1" applyAlignment="1" applyProtection="1">
      <alignment horizontal="center" vertical="center" wrapText="1"/>
      <protection hidden="1"/>
    </xf>
    <xf numFmtId="0" fontId="30" fillId="0" borderId="0" xfId="72" applyFont="1">
      <alignment/>
      <protection/>
    </xf>
    <xf numFmtId="0" fontId="28" fillId="0" borderId="10" xfId="72" applyFont="1" applyBorder="1" applyAlignment="1">
      <alignment horizontal="center" vertical="center" wrapText="1"/>
      <protection/>
    </xf>
    <xf numFmtId="0" fontId="25" fillId="0" borderId="10" xfId="50" applyFont="1" applyBorder="1" applyAlignment="1" applyProtection="1">
      <alignment horizontal="center" vertical="center" wrapText="1"/>
      <protection/>
    </xf>
    <xf numFmtId="0" fontId="30" fillId="0" borderId="10" xfId="72" applyFont="1" applyBorder="1" applyAlignment="1">
      <alignment horizontal="center" vertical="center" wrapText="1"/>
      <protection/>
    </xf>
    <xf numFmtId="0" fontId="25" fillId="24" borderId="10" xfId="15" applyFont="1" applyFill="1" applyBorder="1" applyAlignment="1">
      <alignment vertical="center" wrapText="1"/>
      <protection/>
    </xf>
    <xf numFmtId="0" fontId="20" fillId="8" borderId="10" xfId="15" applyFont="1" applyFill="1" applyBorder="1" applyAlignment="1">
      <alignment vertical="center" wrapText="1" shrinkToFit="1"/>
      <protection/>
    </xf>
    <xf numFmtId="0" fontId="20" fillId="8" borderId="10" xfId="15" applyFont="1" applyFill="1" applyBorder="1" applyAlignment="1">
      <alignment horizontal="center" vertical="center" wrapText="1" shrinkToFit="1"/>
      <protection/>
    </xf>
    <xf numFmtId="0" fontId="20" fillId="8" borderId="10" xfId="15" applyFont="1" applyFill="1" applyBorder="1" applyAlignment="1">
      <alignment vertical="center" wrapText="1"/>
      <protection/>
    </xf>
    <xf numFmtId="0" fontId="20" fillId="8" borderId="10" xfId="15" applyFont="1" applyFill="1" applyBorder="1" applyAlignment="1">
      <alignment horizontal="center" vertical="center" wrapText="1"/>
      <protection/>
    </xf>
    <xf numFmtId="0" fontId="20" fillId="25" borderId="10" xfId="15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center"/>
    </xf>
    <xf numFmtId="0" fontId="19" fillId="8" borderId="0" xfId="0" applyFont="1" applyFill="1" applyAlignment="1">
      <alignment vertical="center"/>
    </xf>
    <xf numFmtId="0" fontId="0" fillId="24" borderId="10" xfId="0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25" fillId="11" borderId="10" xfId="15" applyFont="1" applyFill="1" applyBorder="1" applyAlignment="1">
      <alignment vertical="center" wrapText="1"/>
      <protection/>
    </xf>
    <xf numFmtId="0" fontId="20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vertical="center"/>
    </xf>
    <xf numFmtId="0" fontId="19" fillId="11" borderId="0" xfId="0" applyFont="1" applyFill="1" applyAlignment="1">
      <alignment vertical="center"/>
    </xf>
    <xf numFmtId="0" fontId="25" fillId="11" borderId="10" xfId="15" applyFont="1" applyFill="1" applyBorder="1" applyAlignment="1">
      <alignment horizontal="center" vertical="center" wrapText="1"/>
      <protection/>
    </xf>
    <xf numFmtId="0" fontId="20" fillId="8" borderId="10" xfId="15" applyFont="1" applyFill="1" applyBorder="1" applyAlignment="1">
      <alignment horizontal="left" vertical="center" wrapText="1"/>
      <protection/>
    </xf>
    <xf numFmtId="0" fontId="25" fillId="11" borderId="10" xfId="15" applyFont="1" applyFill="1" applyBorder="1" applyAlignment="1">
      <alignment horizontal="left" vertical="center" wrapText="1"/>
      <protection/>
    </xf>
    <xf numFmtId="0" fontId="19" fillId="0" borderId="10" xfId="49" applyFont="1" applyBorder="1" applyAlignment="1">
      <alignment horizontal="center" vertical="center" wrapText="1"/>
      <protection/>
    </xf>
    <xf numFmtId="0" fontId="19" fillId="0" borderId="12" xfId="49" applyFont="1" applyFill="1" applyBorder="1" applyAlignment="1">
      <alignment horizontal="center" vertical="center" wrapText="1"/>
      <protection/>
    </xf>
    <xf numFmtId="0" fontId="19" fillId="0" borderId="13" xfId="49" applyFont="1" applyFill="1" applyBorder="1" applyAlignment="1">
      <alignment horizontal="center" vertical="center" wrapText="1"/>
      <protection/>
    </xf>
    <xf numFmtId="0" fontId="19" fillId="0" borderId="14" xfId="49" applyFont="1" applyFill="1" applyBorder="1" applyAlignment="1">
      <alignment horizontal="center" vertical="center" wrapText="1"/>
      <protection/>
    </xf>
    <xf numFmtId="184" fontId="19" fillId="0" borderId="11" xfId="49" applyNumberFormat="1" applyFont="1" applyBorder="1" applyAlignment="1">
      <alignment horizontal="center" vertical="center"/>
      <protection/>
    </xf>
    <xf numFmtId="0" fontId="19" fillId="16" borderId="12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 vertical="center" wrapText="1"/>
    </xf>
    <xf numFmtId="0" fontId="19" fillId="16" borderId="14" xfId="0" applyFont="1" applyFill="1" applyBorder="1" applyAlignment="1">
      <alignment horizontal="center" vertical="center" wrapText="1"/>
    </xf>
    <xf numFmtId="0" fontId="19" fillId="0" borderId="12" xfId="49" applyFont="1" applyBorder="1" applyAlignment="1">
      <alignment horizontal="center" vertical="center" wrapText="1"/>
      <protection/>
    </xf>
    <xf numFmtId="0" fontId="19" fillId="0" borderId="13" xfId="49" applyFont="1" applyBorder="1" applyAlignment="1">
      <alignment horizontal="center" vertical="center" wrapText="1"/>
      <protection/>
    </xf>
    <xf numFmtId="0" fontId="19" fillId="0" borderId="14" xfId="49" applyFont="1" applyBorder="1" applyAlignment="1">
      <alignment horizontal="center" vertical="center" wrapText="1"/>
      <protection/>
    </xf>
    <xf numFmtId="0" fontId="19" fillId="16" borderId="12" xfId="49" applyFont="1" applyFill="1" applyBorder="1" applyAlignment="1">
      <alignment horizontal="center" vertical="center" wrapText="1"/>
      <protection/>
    </xf>
    <xf numFmtId="0" fontId="19" fillId="16" borderId="13" xfId="49" applyFont="1" applyFill="1" applyBorder="1" applyAlignment="1">
      <alignment horizontal="center" vertical="center" wrapText="1"/>
      <protection/>
    </xf>
    <xf numFmtId="0" fontId="19" fillId="16" borderId="14" xfId="49" applyFont="1" applyFill="1" applyBorder="1" applyAlignment="1">
      <alignment horizontal="center" vertical="center" wrapText="1"/>
      <protection/>
    </xf>
    <xf numFmtId="0" fontId="19" fillId="0" borderId="15" xfId="49" applyFont="1" applyBorder="1" applyAlignment="1">
      <alignment horizontal="center" vertical="center"/>
      <protection/>
    </xf>
    <xf numFmtId="0" fontId="20" fillId="16" borderId="10" xfId="0" applyFont="1" applyFill="1" applyBorder="1" applyAlignment="1">
      <alignment horizontal="center" vertical="center" wrapText="1"/>
    </xf>
    <xf numFmtId="0" fontId="24" fillId="0" borderId="0" xfId="49" applyFont="1" applyBorder="1" applyAlignment="1">
      <alignment horizontal="center" vertical="center" wrapText="1"/>
      <protection/>
    </xf>
    <xf numFmtId="0" fontId="19" fillId="16" borderId="10" xfId="0" applyFont="1" applyFill="1" applyBorder="1" applyAlignment="1">
      <alignment horizontal="center" vertical="center" wrapText="1"/>
    </xf>
    <xf numFmtId="184" fontId="0" fillId="0" borderId="11" xfId="49" applyNumberFormat="1" applyFont="1" applyBorder="1" applyAlignment="1">
      <alignment horizontal="center" vertical="center"/>
      <protection/>
    </xf>
    <xf numFmtId="0" fontId="19" fillId="0" borderId="16" xfId="49" applyFont="1" applyBorder="1" applyAlignment="1">
      <alignment horizontal="center" vertical="center" wrapText="1"/>
      <protection/>
    </xf>
    <xf numFmtId="0" fontId="19" fillId="0" borderId="17" xfId="49" applyFont="1" applyBorder="1" applyAlignment="1">
      <alignment horizontal="center" vertical="center" wrapText="1"/>
      <protection/>
    </xf>
    <xf numFmtId="0" fontId="19" fillId="0" borderId="18" xfId="49" applyFont="1" applyBorder="1" applyAlignment="1">
      <alignment horizontal="center" vertical="center" wrapText="1"/>
      <protection/>
    </xf>
    <xf numFmtId="0" fontId="19" fillId="0" borderId="19" xfId="49" applyFont="1" applyBorder="1" applyAlignment="1">
      <alignment horizontal="center" vertical="center" wrapText="1"/>
      <protection/>
    </xf>
    <xf numFmtId="0" fontId="27" fillId="0" borderId="0" xfId="50" applyFont="1" applyAlignment="1" applyProtection="1">
      <alignment horizontal="center" vertical="center"/>
      <protection/>
    </xf>
    <xf numFmtId="0" fontId="20" fillId="0" borderId="11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25" fillId="0" borderId="10" xfId="72" applyFont="1" applyBorder="1" applyAlignment="1">
      <alignment horizontal="center" vertical="center" wrapText="1"/>
      <protection/>
    </xf>
    <xf numFmtId="0" fontId="29" fillId="0" borderId="10" xfId="72" applyFont="1" applyBorder="1" applyAlignment="1">
      <alignment horizontal="center" vertical="center" wrapText="1"/>
      <protection/>
    </xf>
  </cellXfs>
  <cellStyles count="61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2" xfId="43"/>
    <cellStyle name="常规 2" xfId="44"/>
    <cellStyle name="常规 3" xfId="45"/>
    <cellStyle name="常规 4" xfId="46"/>
    <cellStyle name="常规 6" xfId="47"/>
    <cellStyle name="常规 9" xfId="48"/>
    <cellStyle name="常规_Sheet1" xfId="49"/>
    <cellStyle name="常规_配租配售表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样式 1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2">
      <pane xSplit="1" ySplit="7" topLeftCell="J9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J14" sqref="J14"/>
    </sheetView>
  </sheetViews>
  <sheetFormatPr defaultColWidth="5.125" defaultRowHeight="14.25"/>
  <cols>
    <col min="1" max="1" width="18.00390625" style="0" customWidth="1"/>
    <col min="2" max="2" width="10.00390625" style="0" customWidth="1"/>
    <col min="3" max="3" width="7.625" style="8" customWidth="1"/>
    <col min="4" max="5" width="7.50390625" style="0" customWidth="1"/>
    <col min="6" max="6" width="5.125" style="0" customWidth="1"/>
    <col min="7" max="7" width="7.00390625" style="0" customWidth="1"/>
    <col min="8" max="8" width="6.00390625" style="2" customWidth="1"/>
    <col min="9" max="9" width="7.00390625" style="0" customWidth="1"/>
    <col min="10" max="10" width="6.125" style="0" customWidth="1"/>
    <col min="11" max="12" width="5.125" style="0" customWidth="1"/>
    <col min="13" max="13" width="5.625" style="0" customWidth="1"/>
    <col min="14" max="14" width="7.375" style="0" customWidth="1"/>
    <col min="15" max="15" width="5.625" style="0" customWidth="1"/>
    <col min="16" max="16" width="6.125" style="0" customWidth="1"/>
    <col min="17" max="17" width="5.50390625" style="0" customWidth="1"/>
    <col min="18" max="18" width="6.625" style="0" customWidth="1"/>
    <col min="19" max="19" width="5.50390625" style="0" customWidth="1"/>
    <col min="20" max="20" width="5.875" style="0" customWidth="1"/>
    <col min="21" max="21" width="5.50390625" style="0" customWidth="1"/>
    <col min="22" max="22" width="5.875" style="0" customWidth="1"/>
    <col min="23" max="23" width="5.50390625" style="0" customWidth="1"/>
    <col min="24" max="24" width="6.625" style="0" customWidth="1"/>
    <col min="25" max="25" width="5.50390625" style="0" customWidth="1"/>
    <col min="26" max="26" width="6.625" style="0" customWidth="1"/>
    <col min="27" max="27" width="5.50390625" style="0" customWidth="1"/>
    <col min="28" max="28" width="6.625" style="0" customWidth="1"/>
    <col min="29" max="29" width="5.875" style="0" customWidth="1"/>
    <col min="30" max="30" width="7.375" style="0" customWidth="1"/>
    <col min="31" max="31" width="5.50390625" style="0" customWidth="1"/>
    <col min="32" max="32" width="11.875" style="8" customWidth="1"/>
    <col min="33" max="33" width="9.25390625" style="2" hidden="1" customWidth="1"/>
    <col min="34" max="34" width="6.875" style="2" hidden="1" customWidth="1"/>
    <col min="35" max="35" width="6.375" style="2" customWidth="1"/>
    <col min="36" max="37" width="6.375" style="2" hidden="1" customWidth="1"/>
    <col min="38" max="38" width="10.625" style="8" hidden="1" customWidth="1"/>
  </cols>
  <sheetData>
    <row r="1" spans="1:37" ht="16.5" customHeight="1" hidden="1">
      <c r="A1" s="16" t="s">
        <v>44</v>
      </c>
      <c r="B1" s="4"/>
      <c r="C1" s="10"/>
      <c r="D1" s="4"/>
      <c r="E1" s="4"/>
      <c r="F1" s="5"/>
      <c r="G1" s="5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9"/>
      <c r="AG1" s="11"/>
      <c r="AH1" s="11"/>
      <c r="AI1" s="11"/>
      <c r="AJ1" s="11"/>
      <c r="AK1" s="11"/>
    </row>
    <row r="2" spans="1:37" ht="25.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8" s="3" customFormat="1" ht="18" customHeight="1">
      <c r="A3" s="13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67"/>
      <c r="L3" s="67"/>
      <c r="M3" s="67"/>
      <c r="N3" s="67"/>
      <c r="O3" s="67"/>
      <c r="P3" s="67"/>
      <c r="Q3" s="6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53" t="s">
        <v>18</v>
      </c>
      <c r="AF3" s="53"/>
      <c r="AG3" s="53"/>
      <c r="AH3" s="53"/>
      <c r="AI3" s="53"/>
      <c r="AJ3" s="53"/>
      <c r="AK3" s="53"/>
      <c r="AL3" s="14"/>
    </row>
    <row r="4" spans="1:38" s="2" customFormat="1" ht="32.25" customHeight="1">
      <c r="A4" s="63" t="s">
        <v>47</v>
      </c>
      <c r="B4" s="51" t="s">
        <v>10</v>
      </c>
      <c r="C4" s="51" t="s">
        <v>12</v>
      </c>
      <c r="D4" s="51" t="s">
        <v>11</v>
      </c>
      <c r="E4" s="50" t="s">
        <v>13</v>
      </c>
      <c r="F4" s="49" t="s">
        <v>14</v>
      </c>
      <c r="G4" s="49"/>
      <c r="H4" s="49"/>
      <c r="I4" s="49"/>
      <c r="J4" s="49"/>
      <c r="K4" s="49" t="s">
        <v>19</v>
      </c>
      <c r="L4" s="49"/>
      <c r="M4" s="49"/>
      <c r="N4" s="49"/>
      <c r="O4" s="49"/>
      <c r="P4" s="49"/>
      <c r="Q4" s="49" t="s">
        <v>15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7" t="s">
        <v>16</v>
      </c>
      <c r="AG4" s="60" t="s">
        <v>32</v>
      </c>
      <c r="AH4" s="60" t="s">
        <v>33</v>
      </c>
      <c r="AI4" s="54" t="s">
        <v>34</v>
      </c>
      <c r="AJ4" s="66" t="s">
        <v>35</v>
      </c>
      <c r="AK4" s="66"/>
      <c r="AL4" s="64"/>
    </row>
    <row r="5" spans="1:38" s="2" customFormat="1" ht="33.75" customHeight="1">
      <c r="A5" s="63"/>
      <c r="B5" s="51"/>
      <c r="C5" s="51"/>
      <c r="D5" s="51"/>
      <c r="E5" s="51"/>
      <c r="F5" s="49" t="s">
        <v>7</v>
      </c>
      <c r="G5" s="49"/>
      <c r="H5" s="50" t="s">
        <v>31</v>
      </c>
      <c r="I5" s="49" t="s">
        <v>20</v>
      </c>
      <c r="J5" s="49"/>
      <c r="K5" s="71" t="s">
        <v>0</v>
      </c>
      <c r="L5" s="49"/>
      <c r="M5" s="49"/>
      <c r="N5" s="49"/>
      <c r="O5" s="49"/>
      <c r="P5" s="57" t="s">
        <v>4</v>
      </c>
      <c r="Q5" s="49" t="s">
        <v>41</v>
      </c>
      <c r="R5" s="49"/>
      <c r="S5" s="49" t="s">
        <v>40</v>
      </c>
      <c r="T5" s="49"/>
      <c r="U5" s="49" t="s">
        <v>21</v>
      </c>
      <c r="V5" s="49"/>
      <c r="W5" s="49" t="s">
        <v>22</v>
      </c>
      <c r="X5" s="49"/>
      <c r="Y5" s="49" t="s">
        <v>38</v>
      </c>
      <c r="Z5" s="49"/>
      <c r="AA5" s="49" t="s">
        <v>43</v>
      </c>
      <c r="AB5" s="49"/>
      <c r="AC5" s="57" t="s">
        <v>5</v>
      </c>
      <c r="AD5" s="57" t="s">
        <v>6</v>
      </c>
      <c r="AE5" s="57" t="s">
        <v>23</v>
      </c>
      <c r="AF5" s="58"/>
      <c r="AG5" s="61"/>
      <c r="AH5" s="61"/>
      <c r="AI5" s="55"/>
      <c r="AJ5" s="54" t="s">
        <v>36</v>
      </c>
      <c r="AK5" s="54" t="s">
        <v>37</v>
      </c>
      <c r="AL5" s="64"/>
    </row>
    <row r="6" spans="1:38" s="2" customFormat="1" ht="18" customHeight="1">
      <c r="A6" s="63"/>
      <c r="B6" s="51"/>
      <c r="C6" s="51"/>
      <c r="D6" s="51"/>
      <c r="E6" s="51"/>
      <c r="F6" s="57" t="s">
        <v>28</v>
      </c>
      <c r="G6" s="57" t="s">
        <v>29</v>
      </c>
      <c r="H6" s="51"/>
      <c r="I6" s="57" t="s">
        <v>8</v>
      </c>
      <c r="J6" s="57" t="s">
        <v>24</v>
      </c>
      <c r="K6" s="49" t="s">
        <v>17</v>
      </c>
      <c r="L6" s="49" t="s">
        <v>1</v>
      </c>
      <c r="M6" s="68" t="s">
        <v>25</v>
      </c>
      <c r="N6" s="69"/>
      <c r="O6" s="70"/>
      <c r="P6" s="58"/>
      <c r="Q6" s="57" t="s">
        <v>26</v>
      </c>
      <c r="R6" s="57" t="s">
        <v>27</v>
      </c>
      <c r="S6" s="57" t="s">
        <v>26</v>
      </c>
      <c r="T6" s="57" t="s">
        <v>27</v>
      </c>
      <c r="U6" s="57" t="s">
        <v>26</v>
      </c>
      <c r="V6" s="57" t="s">
        <v>27</v>
      </c>
      <c r="W6" s="57" t="s">
        <v>26</v>
      </c>
      <c r="X6" s="57" t="s">
        <v>27</v>
      </c>
      <c r="Y6" s="57" t="s">
        <v>26</v>
      </c>
      <c r="Z6" s="57" t="s">
        <v>27</v>
      </c>
      <c r="AA6" s="57" t="s">
        <v>26</v>
      </c>
      <c r="AB6" s="57" t="s">
        <v>27</v>
      </c>
      <c r="AC6" s="58"/>
      <c r="AD6" s="58"/>
      <c r="AE6" s="58"/>
      <c r="AF6" s="58"/>
      <c r="AG6" s="61"/>
      <c r="AH6" s="61"/>
      <c r="AI6" s="55"/>
      <c r="AJ6" s="55"/>
      <c r="AK6" s="55"/>
      <c r="AL6" s="64"/>
    </row>
    <row r="7" spans="1:38" s="2" customFormat="1" ht="49.5" customHeight="1">
      <c r="A7" s="63"/>
      <c r="B7" s="52"/>
      <c r="C7" s="52"/>
      <c r="D7" s="52"/>
      <c r="E7" s="52"/>
      <c r="F7" s="59"/>
      <c r="G7" s="59"/>
      <c r="H7" s="52"/>
      <c r="I7" s="59"/>
      <c r="J7" s="59"/>
      <c r="K7" s="49"/>
      <c r="L7" s="49"/>
      <c r="M7" s="1" t="s">
        <v>2</v>
      </c>
      <c r="N7" s="1" t="s">
        <v>3</v>
      </c>
      <c r="O7" s="1" t="s">
        <v>39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2"/>
      <c r="AH7" s="62"/>
      <c r="AI7" s="56"/>
      <c r="AJ7" s="56"/>
      <c r="AK7" s="56"/>
      <c r="AL7" s="64"/>
    </row>
    <row r="8" spans="1:38" s="7" customFormat="1" ht="24" customHeight="1">
      <c r="A8" s="6" t="s">
        <v>30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6">
        <v>33</v>
      </c>
      <c r="AI8" s="6">
        <v>34</v>
      </c>
      <c r="AJ8" s="6">
        <v>35</v>
      </c>
      <c r="AK8" s="6">
        <v>36</v>
      </c>
      <c r="AL8" s="6">
        <v>37</v>
      </c>
    </row>
    <row r="9" spans="1:35" ht="39" customHeight="1">
      <c r="A9" s="26" t="s">
        <v>88</v>
      </c>
      <c r="B9" s="15"/>
      <c r="C9" s="15"/>
      <c r="D9" s="15"/>
      <c r="E9" s="40"/>
      <c r="F9" s="15">
        <f>SUM(F10,F15)</f>
        <v>128</v>
      </c>
      <c r="G9" s="15">
        <f>SUM(G10,G15)</f>
        <v>12068</v>
      </c>
      <c r="H9" s="15">
        <f>SUM(H10,H15)</f>
        <v>0</v>
      </c>
      <c r="I9" s="15">
        <f>SUM(I10,I15)</f>
        <v>2283</v>
      </c>
      <c r="J9" s="15">
        <f>SUM(J10,J15)</f>
        <v>1135</v>
      </c>
      <c r="K9" s="40"/>
      <c r="L9" s="40"/>
      <c r="M9" s="40"/>
      <c r="N9" s="40"/>
      <c r="O9" s="40"/>
      <c r="P9" s="40"/>
      <c r="Q9" s="15">
        <f aca="true" t="shared" si="0" ref="Q9:AF9">SUM(Q10,Q15)</f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7</v>
      </c>
      <c r="V9" s="15">
        <f t="shared" si="0"/>
        <v>301</v>
      </c>
      <c r="W9" s="15">
        <f t="shared" si="0"/>
        <v>45</v>
      </c>
      <c r="X9" s="15">
        <f t="shared" si="0"/>
        <v>6046</v>
      </c>
      <c r="Y9" s="15">
        <f t="shared" si="0"/>
        <v>0</v>
      </c>
      <c r="Z9" s="15">
        <f t="shared" si="0"/>
        <v>0</v>
      </c>
      <c r="AA9" s="15">
        <f t="shared" si="0"/>
        <v>0</v>
      </c>
      <c r="AB9" s="15">
        <f t="shared" si="0"/>
        <v>0</v>
      </c>
      <c r="AC9" s="15">
        <f t="shared" si="0"/>
        <v>0</v>
      </c>
      <c r="AD9" s="15">
        <f t="shared" si="0"/>
        <v>193</v>
      </c>
      <c r="AE9" s="15">
        <f t="shared" si="0"/>
        <v>110</v>
      </c>
      <c r="AF9" s="15">
        <f t="shared" si="0"/>
        <v>0</v>
      </c>
      <c r="AG9" s="41"/>
      <c r="AH9" s="41"/>
      <c r="AI9" s="15">
        <f>SUM(AI10,AI15)</f>
        <v>0</v>
      </c>
    </row>
    <row r="10" spans="1:35" ht="29.25" customHeight="1">
      <c r="A10" s="42" t="s">
        <v>64</v>
      </c>
      <c r="B10" s="46"/>
      <c r="C10" s="46"/>
      <c r="D10" s="46"/>
      <c r="E10" s="44"/>
      <c r="F10" s="43">
        <f>SUM(F11,F12,F13,F14)</f>
        <v>0</v>
      </c>
      <c r="G10" s="43">
        <f>SUM(G11,G12,G13,G14)</f>
        <v>0</v>
      </c>
      <c r="H10" s="43">
        <f>SUM(H11,H12,H13,H14)</f>
        <v>0</v>
      </c>
      <c r="I10" s="43">
        <f>SUM(I11,I12,I13,I14)</f>
        <v>0</v>
      </c>
      <c r="J10" s="43">
        <f>SUM(J11,J12,J13,J14)</f>
        <v>0</v>
      </c>
      <c r="K10" s="44"/>
      <c r="L10" s="44"/>
      <c r="M10" s="44"/>
      <c r="N10" s="44"/>
      <c r="O10" s="44"/>
      <c r="P10" s="44"/>
      <c r="Q10" s="43">
        <f aca="true" t="shared" si="1" ref="Q10:AF10">SUM(Q11,Q12,Q13,Q14)</f>
        <v>0</v>
      </c>
      <c r="R10" s="43">
        <f t="shared" si="1"/>
        <v>0</v>
      </c>
      <c r="S10" s="43">
        <f t="shared" si="1"/>
        <v>0</v>
      </c>
      <c r="T10" s="43">
        <f t="shared" si="1"/>
        <v>0</v>
      </c>
      <c r="U10" s="43">
        <f t="shared" si="1"/>
        <v>0</v>
      </c>
      <c r="V10" s="43">
        <f t="shared" si="1"/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  <c r="AF10" s="43">
        <f t="shared" si="1"/>
        <v>0</v>
      </c>
      <c r="AG10" s="45"/>
      <c r="AH10" s="45"/>
      <c r="AI10" s="43">
        <f>SUM(AI11,AI12,AI13,AI14)</f>
        <v>0</v>
      </c>
    </row>
    <row r="11" spans="1:35" ht="31.5" customHeight="1">
      <c r="A11" s="27" t="s">
        <v>65</v>
      </c>
      <c r="B11" s="28"/>
      <c r="C11" s="28"/>
      <c r="D11" s="28"/>
      <c r="E11" s="38"/>
      <c r="F11" s="35"/>
      <c r="G11" s="35"/>
      <c r="H11" s="35"/>
      <c r="I11" s="35"/>
      <c r="J11" s="35"/>
      <c r="K11" s="38"/>
      <c r="L11" s="38"/>
      <c r="M11" s="38"/>
      <c r="N11" s="38"/>
      <c r="O11" s="38"/>
      <c r="P11" s="38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9"/>
      <c r="AH11" s="39"/>
      <c r="AI11" s="35"/>
    </row>
    <row r="12" spans="1:35" ht="24" customHeight="1">
      <c r="A12" s="29" t="s">
        <v>66</v>
      </c>
      <c r="B12" s="30"/>
      <c r="C12" s="30"/>
      <c r="D12" s="30"/>
      <c r="E12" s="38"/>
      <c r="F12" s="35"/>
      <c r="G12" s="35"/>
      <c r="H12" s="35"/>
      <c r="I12" s="35"/>
      <c r="J12" s="35"/>
      <c r="K12" s="38"/>
      <c r="L12" s="38"/>
      <c r="M12" s="38"/>
      <c r="N12" s="38"/>
      <c r="O12" s="38"/>
      <c r="P12" s="38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9"/>
      <c r="AH12" s="39"/>
      <c r="AI12" s="35"/>
    </row>
    <row r="13" spans="1:35" ht="28.5" customHeight="1">
      <c r="A13" s="29" t="s">
        <v>67</v>
      </c>
      <c r="B13" s="30"/>
      <c r="C13" s="30"/>
      <c r="D13" s="30"/>
      <c r="E13" s="38"/>
      <c r="F13" s="35"/>
      <c r="G13" s="35"/>
      <c r="H13" s="35"/>
      <c r="I13" s="35"/>
      <c r="J13" s="35"/>
      <c r="K13" s="38"/>
      <c r="L13" s="38"/>
      <c r="M13" s="38"/>
      <c r="N13" s="38"/>
      <c r="O13" s="38"/>
      <c r="P13" s="38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9"/>
      <c r="AH13" s="39"/>
      <c r="AI13" s="35"/>
    </row>
    <row r="14" spans="1:35" ht="27" customHeight="1">
      <c r="A14" s="29" t="s">
        <v>68</v>
      </c>
      <c r="B14" s="30"/>
      <c r="C14" s="30"/>
      <c r="D14" s="47"/>
      <c r="E14" s="38"/>
      <c r="F14" s="35"/>
      <c r="G14" s="35"/>
      <c r="H14" s="35"/>
      <c r="I14" s="35"/>
      <c r="J14" s="35"/>
      <c r="K14" s="38"/>
      <c r="L14" s="38"/>
      <c r="M14" s="38"/>
      <c r="N14" s="38"/>
      <c r="O14" s="38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9"/>
      <c r="AH14" s="39"/>
      <c r="AI14" s="35"/>
    </row>
    <row r="15" spans="1:35" ht="31.5" customHeight="1">
      <c r="A15" s="42" t="s">
        <v>69</v>
      </c>
      <c r="B15" s="46"/>
      <c r="C15" s="46"/>
      <c r="D15" s="48"/>
      <c r="E15" s="44"/>
      <c r="F15" s="43">
        <f>SUM(F16,F18,F19,F20)</f>
        <v>128</v>
      </c>
      <c r="G15" s="43">
        <f>SUM(G16,G18,G19,G20)</f>
        <v>12068</v>
      </c>
      <c r="H15" s="43">
        <f>SUM(H16,H18,H19,H20)</f>
        <v>0</v>
      </c>
      <c r="I15" s="43">
        <f>SUM(I16,I18,I19,I20)</f>
        <v>2283</v>
      </c>
      <c r="J15" s="43">
        <f>SUM(J16,J18,J19,J20)</f>
        <v>1135</v>
      </c>
      <c r="K15" s="44"/>
      <c r="L15" s="44"/>
      <c r="M15" s="44"/>
      <c r="N15" s="44"/>
      <c r="O15" s="44"/>
      <c r="P15" s="44"/>
      <c r="Q15" s="43">
        <f aca="true" t="shared" si="2" ref="Q15:AF15">SUM(Q16,Q18,Q19,Q20)</f>
        <v>0</v>
      </c>
      <c r="R15" s="43">
        <f t="shared" si="2"/>
        <v>0</v>
      </c>
      <c r="S15" s="43">
        <f t="shared" si="2"/>
        <v>0</v>
      </c>
      <c r="T15" s="43">
        <f t="shared" si="2"/>
        <v>0</v>
      </c>
      <c r="U15" s="43">
        <f t="shared" si="2"/>
        <v>7</v>
      </c>
      <c r="V15" s="43">
        <f t="shared" si="2"/>
        <v>301</v>
      </c>
      <c r="W15" s="43">
        <f t="shared" si="2"/>
        <v>45</v>
      </c>
      <c r="X15" s="43">
        <f t="shared" si="2"/>
        <v>6046</v>
      </c>
      <c r="Y15" s="43">
        <f t="shared" si="2"/>
        <v>0</v>
      </c>
      <c r="Z15" s="43">
        <f t="shared" si="2"/>
        <v>0</v>
      </c>
      <c r="AA15" s="43">
        <f t="shared" si="2"/>
        <v>0</v>
      </c>
      <c r="AB15" s="43">
        <f t="shared" si="2"/>
        <v>0</v>
      </c>
      <c r="AC15" s="43">
        <f t="shared" si="2"/>
        <v>0</v>
      </c>
      <c r="AD15" s="43">
        <f t="shared" si="2"/>
        <v>193</v>
      </c>
      <c r="AE15" s="43">
        <f t="shared" si="2"/>
        <v>110</v>
      </c>
      <c r="AF15" s="43">
        <f t="shared" si="2"/>
        <v>0</v>
      </c>
      <c r="AG15" s="45"/>
      <c r="AH15" s="45"/>
      <c r="AI15" s="43">
        <f>SUM(AI16,AI18,AI19,AI20)</f>
        <v>0</v>
      </c>
    </row>
    <row r="16" spans="1:35" ht="38.25" customHeight="1">
      <c r="A16" s="29" t="s">
        <v>70</v>
      </c>
      <c r="B16" s="30"/>
      <c r="C16" s="30"/>
      <c r="D16" s="47"/>
      <c r="E16" s="38"/>
      <c r="F16" s="35">
        <f>SUM(F17:F17)</f>
        <v>36</v>
      </c>
      <c r="G16" s="35">
        <f>SUM(G17:G17)</f>
        <v>4000</v>
      </c>
      <c r="H16" s="35">
        <f>SUM(H17:H17)</f>
        <v>0</v>
      </c>
      <c r="I16" s="35">
        <f>SUM(I17:I17)</f>
        <v>1800</v>
      </c>
      <c r="J16" s="35">
        <f>SUM(J17:J17)</f>
        <v>720</v>
      </c>
      <c r="K16" s="38"/>
      <c r="L16" s="38"/>
      <c r="M16" s="38"/>
      <c r="N16" s="38"/>
      <c r="O16" s="38"/>
      <c r="P16" s="38"/>
      <c r="Q16" s="35">
        <f aca="true" t="shared" si="3" ref="Q16:AF16">SUM(Q17:Q17)</f>
        <v>0</v>
      </c>
      <c r="R16" s="35">
        <f t="shared" si="3"/>
        <v>0</v>
      </c>
      <c r="S16" s="35">
        <f t="shared" si="3"/>
        <v>0</v>
      </c>
      <c r="T16" s="35">
        <f t="shared" si="3"/>
        <v>0</v>
      </c>
      <c r="U16" s="35">
        <f t="shared" si="3"/>
        <v>0</v>
      </c>
      <c r="V16" s="35">
        <f t="shared" si="3"/>
        <v>0</v>
      </c>
      <c r="W16" s="35">
        <f t="shared" si="3"/>
        <v>0</v>
      </c>
      <c r="X16" s="35">
        <f t="shared" si="3"/>
        <v>0</v>
      </c>
      <c r="Y16" s="35">
        <f t="shared" si="3"/>
        <v>0</v>
      </c>
      <c r="Z16" s="35">
        <f t="shared" si="3"/>
        <v>0</v>
      </c>
      <c r="AA16" s="35">
        <f t="shared" si="3"/>
        <v>0</v>
      </c>
      <c r="AB16" s="35">
        <f t="shared" si="3"/>
        <v>0</v>
      </c>
      <c r="AC16" s="35">
        <f t="shared" si="3"/>
        <v>0</v>
      </c>
      <c r="AD16" s="35">
        <f t="shared" si="3"/>
        <v>0</v>
      </c>
      <c r="AE16" s="35">
        <f t="shared" si="3"/>
        <v>0</v>
      </c>
      <c r="AF16" s="35">
        <f t="shared" si="3"/>
        <v>0</v>
      </c>
      <c r="AG16" s="39"/>
      <c r="AH16" s="39"/>
      <c r="AI16" s="35">
        <f>SUM(AI17:AI17)</f>
        <v>0</v>
      </c>
    </row>
    <row r="17" spans="1:35" ht="53.25" customHeight="1">
      <c r="A17" s="32" t="s">
        <v>75</v>
      </c>
      <c r="B17" s="31" t="s">
        <v>76</v>
      </c>
      <c r="C17" s="31" t="s">
        <v>86</v>
      </c>
      <c r="D17" s="31" t="s">
        <v>85</v>
      </c>
      <c r="E17" s="6">
        <v>2016</v>
      </c>
      <c r="F17" s="31">
        <v>36</v>
      </c>
      <c r="G17" s="31">
        <v>4000</v>
      </c>
      <c r="H17" s="34" t="s">
        <v>81</v>
      </c>
      <c r="I17" s="31">
        <v>1800</v>
      </c>
      <c r="J17" s="31">
        <v>720</v>
      </c>
      <c r="K17" s="37"/>
      <c r="L17" s="37"/>
      <c r="M17" s="37"/>
      <c r="N17" s="37"/>
      <c r="O17" s="37"/>
      <c r="P17" s="37"/>
      <c r="Q17" s="36"/>
      <c r="R17" s="36"/>
      <c r="S17" s="36"/>
      <c r="T17" s="36"/>
      <c r="U17" s="36"/>
      <c r="V17" s="36"/>
      <c r="W17" s="34"/>
      <c r="X17" s="34"/>
      <c r="Y17" s="34"/>
      <c r="Z17" s="34"/>
      <c r="AA17" s="33"/>
      <c r="AB17" s="33"/>
      <c r="AC17" s="33"/>
      <c r="AD17" s="36"/>
      <c r="AE17" s="36"/>
      <c r="AF17" s="34" t="s">
        <v>82</v>
      </c>
      <c r="AI17" s="33"/>
    </row>
    <row r="18" spans="1:35" ht="24.75" customHeight="1">
      <c r="A18" s="47" t="s">
        <v>71</v>
      </c>
      <c r="B18" s="30"/>
      <c r="C18" s="30"/>
      <c r="D18" s="47"/>
      <c r="E18" s="38"/>
      <c r="F18" s="35"/>
      <c r="G18" s="35"/>
      <c r="H18" s="35"/>
      <c r="I18" s="35"/>
      <c r="J18" s="35"/>
      <c r="K18" s="38"/>
      <c r="L18" s="38"/>
      <c r="M18" s="38"/>
      <c r="N18" s="38"/>
      <c r="O18" s="38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9"/>
      <c r="AH18" s="39"/>
      <c r="AI18" s="35"/>
    </row>
    <row r="19" spans="1:35" ht="33.75" customHeight="1">
      <c r="A19" s="47" t="s">
        <v>72</v>
      </c>
      <c r="B19" s="30"/>
      <c r="C19" s="30"/>
      <c r="D19" s="47"/>
      <c r="E19" s="38"/>
      <c r="F19" s="35"/>
      <c r="G19" s="35"/>
      <c r="H19" s="35"/>
      <c r="I19" s="35"/>
      <c r="J19" s="35"/>
      <c r="K19" s="38"/>
      <c r="L19" s="38"/>
      <c r="M19" s="38"/>
      <c r="N19" s="38"/>
      <c r="O19" s="38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9"/>
      <c r="AH19" s="39"/>
      <c r="AI19" s="35"/>
    </row>
    <row r="20" spans="1:35" ht="32.25" customHeight="1">
      <c r="A20" s="47" t="s">
        <v>73</v>
      </c>
      <c r="B20" s="30"/>
      <c r="C20" s="30"/>
      <c r="D20" s="47"/>
      <c r="E20" s="38"/>
      <c r="F20" s="35">
        <f>SUM(F21:F22)</f>
        <v>92</v>
      </c>
      <c r="G20" s="35">
        <f>SUM(G21:G22)</f>
        <v>8068</v>
      </c>
      <c r="H20" s="35">
        <f>SUM(H21:H22)</f>
        <v>0</v>
      </c>
      <c r="I20" s="35">
        <f>SUM(I21:I22)</f>
        <v>483</v>
      </c>
      <c r="J20" s="35">
        <f>SUM(J21:J22)</f>
        <v>415</v>
      </c>
      <c r="K20" s="38"/>
      <c r="L20" s="38"/>
      <c r="M20" s="38"/>
      <c r="N20" s="38"/>
      <c r="O20" s="38"/>
      <c r="P20" s="38"/>
      <c r="Q20" s="35">
        <f aca="true" t="shared" si="4" ref="Q20:AF20">SUM(Q21:Q22)</f>
        <v>0</v>
      </c>
      <c r="R20" s="35">
        <f t="shared" si="4"/>
        <v>0</v>
      </c>
      <c r="S20" s="35">
        <f t="shared" si="4"/>
        <v>0</v>
      </c>
      <c r="T20" s="35">
        <f t="shared" si="4"/>
        <v>0</v>
      </c>
      <c r="U20" s="35">
        <f t="shared" si="4"/>
        <v>7</v>
      </c>
      <c r="V20" s="35">
        <f t="shared" si="4"/>
        <v>301</v>
      </c>
      <c r="W20" s="35">
        <f t="shared" si="4"/>
        <v>45</v>
      </c>
      <c r="X20" s="35">
        <f t="shared" si="4"/>
        <v>6046</v>
      </c>
      <c r="Y20" s="35">
        <f t="shared" si="4"/>
        <v>0</v>
      </c>
      <c r="Z20" s="35">
        <f t="shared" si="4"/>
        <v>0</v>
      </c>
      <c r="AA20" s="35">
        <f t="shared" si="4"/>
        <v>0</v>
      </c>
      <c r="AB20" s="35">
        <f t="shared" si="4"/>
        <v>0</v>
      </c>
      <c r="AC20" s="35">
        <f t="shared" si="4"/>
        <v>0</v>
      </c>
      <c r="AD20" s="35">
        <f t="shared" si="4"/>
        <v>193</v>
      </c>
      <c r="AE20" s="35">
        <f t="shared" si="4"/>
        <v>110</v>
      </c>
      <c r="AF20" s="35">
        <f t="shared" si="4"/>
        <v>0</v>
      </c>
      <c r="AG20" s="39"/>
      <c r="AH20" s="39"/>
      <c r="AI20" s="35">
        <f>SUM(AI21:AI22)</f>
        <v>0</v>
      </c>
    </row>
    <row r="21" spans="1:35" ht="29.25" customHeight="1">
      <c r="A21" s="32" t="s">
        <v>77</v>
      </c>
      <c r="B21" s="31" t="s">
        <v>78</v>
      </c>
      <c r="C21" s="31"/>
      <c r="D21" s="31" t="s">
        <v>74</v>
      </c>
      <c r="E21" s="6">
        <v>2016</v>
      </c>
      <c r="F21" s="31">
        <v>43</v>
      </c>
      <c r="G21" s="31">
        <v>5960</v>
      </c>
      <c r="H21" s="31"/>
      <c r="I21" s="31">
        <v>310</v>
      </c>
      <c r="J21" s="31">
        <v>310</v>
      </c>
      <c r="K21" s="37"/>
      <c r="L21" s="37"/>
      <c r="M21" s="37"/>
      <c r="N21" s="37"/>
      <c r="O21" s="37"/>
      <c r="P21" s="37"/>
      <c r="Q21" s="36"/>
      <c r="R21" s="36"/>
      <c r="S21" s="36"/>
      <c r="T21" s="36"/>
      <c r="U21" s="36"/>
      <c r="V21" s="36"/>
      <c r="W21" s="31">
        <v>43</v>
      </c>
      <c r="X21" s="31">
        <v>5960</v>
      </c>
      <c r="Y21" s="31"/>
      <c r="Z21" s="31"/>
      <c r="AA21" s="33"/>
      <c r="AB21" s="33"/>
      <c r="AC21" s="33"/>
      <c r="AD21" s="36">
        <v>180</v>
      </c>
      <c r="AE21" s="36">
        <v>100</v>
      </c>
      <c r="AF21" s="34" t="s">
        <v>83</v>
      </c>
      <c r="AI21" s="33"/>
    </row>
    <row r="22" spans="1:35" ht="29.25" customHeight="1">
      <c r="A22" s="32" t="s">
        <v>79</v>
      </c>
      <c r="B22" s="31" t="s">
        <v>80</v>
      </c>
      <c r="C22" s="31"/>
      <c r="D22" s="31" t="s">
        <v>74</v>
      </c>
      <c r="E22" s="6">
        <v>2016</v>
      </c>
      <c r="F22" s="31">
        <v>49</v>
      </c>
      <c r="G22" s="31">
        <v>2108</v>
      </c>
      <c r="H22" s="31"/>
      <c r="I22" s="31">
        <v>173</v>
      </c>
      <c r="J22" s="31">
        <v>105</v>
      </c>
      <c r="K22" s="37"/>
      <c r="L22" s="37"/>
      <c r="M22" s="37"/>
      <c r="N22" s="37"/>
      <c r="O22" s="37"/>
      <c r="P22" s="37"/>
      <c r="Q22" s="36"/>
      <c r="R22" s="36"/>
      <c r="S22" s="36"/>
      <c r="T22" s="36"/>
      <c r="U22" s="36">
        <v>7</v>
      </c>
      <c r="V22" s="36">
        <v>301</v>
      </c>
      <c r="W22" s="34">
        <v>2</v>
      </c>
      <c r="X22" s="34">
        <v>86</v>
      </c>
      <c r="Y22" s="34"/>
      <c r="Z22" s="34"/>
      <c r="AA22" s="33"/>
      <c r="AB22" s="33"/>
      <c r="AC22" s="33"/>
      <c r="AD22" s="36">
        <v>13</v>
      </c>
      <c r="AE22" s="36">
        <v>10</v>
      </c>
      <c r="AF22" s="34" t="s">
        <v>84</v>
      </c>
      <c r="AI22" s="33"/>
    </row>
  </sheetData>
  <sheetProtection/>
  <mergeCells count="52">
    <mergeCell ref="K3:Q3"/>
    <mergeCell ref="I6:I7"/>
    <mergeCell ref="H5:H7"/>
    <mergeCell ref="K4:P4"/>
    <mergeCell ref="M6:O6"/>
    <mergeCell ref="K5:O5"/>
    <mergeCell ref="J6:J7"/>
    <mergeCell ref="P5:P7"/>
    <mergeCell ref="K6:K7"/>
    <mergeCell ref="Y6:Y7"/>
    <mergeCell ref="U6:U7"/>
    <mergeCell ref="V6:V7"/>
    <mergeCell ref="Q5:R5"/>
    <mergeCell ref="A2:AK2"/>
    <mergeCell ref="AJ4:AK4"/>
    <mergeCell ref="I5:J5"/>
    <mergeCell ref="F5:G5"/>
    <mergeCell ref="F4:J4"/>
    <mergeCell ref="AH4:AH7"/>
    <mergeCell ref="AB6:AB7"/>
    <mergeCell ref="X6:X7"/>
    <mergeCell ref="Z6:Z7"/>
    <mergeCell ref="AA6:AA7"/>
    <mergeCell ref="AL4:AL7"/>
    <mergeCell ref="Q4:AE4"/>
    <mergeCell ref="Y5:Z5"/>
    <mergeCell ref="Q6:Q7"/>
    <mergeCell ref="R6:R7"/>
    <mergeCell ref="S6:S7"/>
    <mergeCell ref="AE5:AE7"/>
    <mergeCell ref="AK5:AK7"/>
    <mergeCell ref="AA5:AB5"/>
    <mergeCell ref="W5:X5"/>
    <mergeCell ref="W6:W7"/>
    <mergeCell ref="A4:A7"/>
    <mergeCell ref="B4:B7"/>
    <mergeCell ref="C4:C7"/>
    <mergeCell ref="D4:D7"/>
    <mergeCell ref="F6:F7"/>
    <mergeCell ref="L6:L7"/>
    <mergeCell ref="T6:T7"/>
    <mergeCell ref="G6:G7"/>
    <mergeCell ref="U5:V5"/>
    <mergeCell ref="S5:T5"/>
    <mergeCell ref="E4:E7"/>
    <mergeCell ref="AE3:AK3"/>
    <mergeCell ref="AJ5:AJ7"/>
    <mergeCell ref="AF4:AF7"/>
    <mergeCell ref="AI4:AI7"/>
    <mergeCell ref="AG4:AG7"/>
    <mergeCell ref="AC5:AC7"/>
    <mergeCell ref="AD5:AD7"/>
  </mergeCells>
  <printOptions/>
  <pageMargins left="0.32" right="0.22" top="0.54" bottom="0.37" header="0.31496062992125984" footer="0.22"/>
  <pageSetup horizontalDpi="600" verticalDpi="600" orientation="landscape" paperSize="8" scale="6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O7" sqref="O7"/>
    </sheetView>
  </sheetViews>
  <sheetFormatPr defaultColWidth="9.00390625" defaultRowHeight="14.25"/>
  <cols>
    <col min="1" max="1" width="18.25390625" style="22" customWidth="1"/>
    <col min="2" max="2" width="13.00390625" style="22" customWidth="1"/>
    <col min="3" max="12" width="7.75390625" style="22" customWidth="1"/>
    <col min="13" max="16384" width="9.00390625" style="22" customWidth="1"/>
  </cols>
  <sheetData>
    <row r="1" spans="1:12" s="17" customFormat="1" ht="20.25" customHeight="1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7" customFormat="1" ht="21.75" customHeight="1">
      <c r="A2" s="18"/>
      <c r="B2" s="18"/>
      <c r="C2" s="19"/>
      <c r="D2" s="19"/>
      <c r="E2" s="19"/>
      <c r="J2" s="73" t="s">
        <v>48</v>
      </c>
      <c r="K2" s="74"/>
      <c r="L2" s="74"/>
    </row>
    <row r="3" spans="1:12" ht="54.75" customHeight="1">
      <c r="A3" s="75" t="s">
        <v>49</v>
      </c>
      <c r="B3" s="76"/>
      <c r="C3" s="21" t="s">
        <v>50</v>
      </c>
      <c r="D3" s="21" t="s">
        <v>51</v>
      </c>
      <c r="E3" s="21" t="s">
        <v>52</v>
      </c>
      <c r="F3" s="21" t="s">
        <v>53</v>
      </c>
      <c r="G3" s="21" t="s">
        <v>54</v>
      </c>
      <c r="H3" s="21" t="s">
        <v>55</v>
      </c>
      <c r="I3" s="21" t="s">
        <v>56</v>
      </c>
      <c r="J3" s="21" t="s">
        <v>57</v>
      </c>
      <c r="K3" s="21" t="s">
        <v>58</v>
      </c>
      <c r="L3" s="21" t="s">
        <v>59</v>
      </c>
    </row>
    <row r="4" spans="1:12" ht="54.75" customHeight="1">
      <c r="A4" s="20" t="s">
        <v>60</v>
      </c>
      <c r="B4" s="23" t="s">
        <v>61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4.75" customHeight="1">
      <c r="A5" s="24" t="s">
        <v>62</v>
      </c>
      <c r="B5" s="23" t="s">
        <v>61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54.75" customHeight="1">
      <c r="A6" s="24" t="s">
        <v>45</v>
      </c>
      <c r="B6" s="23" t="s">
        <v>61</v>
      </c>
      <c r="C6" s="25"/>
      <c r="D6" s="25"/>
      <c r="E6" s="25"/>
      <c r="F6" s="25"/>
      <c r="G6" s="25"/>
      <c r="H6" s="25">
        <v>73</v>
      </c>
      <c r="I6" s="25"/>
      <c r="J6" s="25"/>
      <c r="K6" s="25"/>
      <c r="L6" s="25"/>
    </row>
    <row r="7" spans="1:12" ht="54.75" customHeight="1">
      <c r="A7" s="24" t="s">
        <v>46</v>
      </c>
      <c r="B7" s="23" t="s">
        <v>61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45" customHeight="1">
      <c r="A8" s="24" t="s">
        <v>63</v>
      </c>
      <c r="B8" s="24">
        <f>SUM(C8:L8)</f>
        <v>73</v>
      </c>
      <c r="C8" s="24">
        <f>SUM(C5:C7)</f>
        <v>0</v>
      </c>
      <c r="D8" s="24">
        <f aca="true" t="shared" si="0" ref="D8:L8">SUM(D5:D7)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73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</row>
  </sheetData>
  <sheetProtection/>
  <mergeCells count="3">
    <mergeCell ref="A1:L1"/>
    <mergeCell ref="J2:L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Skyfree</cp:lastModifiedBy>
  <cp:lastPrinted>2016-02-29T07:15:46Z</cp:lastPrinted>
  <dcterms:created xsi:type="dcterms:W3CDTF">2011-01-13T00:48:05Z</dcterms:created>
  <dcterms:modified xsi:type="dcterms:W3CDTF">2016-03-31T01:38:41Z</dcterms:modified>
  <cp:category/>
  <cp:version/>
  <cp:contentType/>
  <cp:contentStatus/>
</cp:coreProperties>
</file>